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TA\Desktop\فرم های غیر واگیر\"/>
    </mc:Choice>
  </mc:AlternateContent>
  <bookViews>
    <workbookView xWindow="480" yWindow="45" windowWidth="22995" windowHeight="10035" activeTab="1"/>
  </bookViews>
  <sheets>
    <sheet name="شاخص های تیرویید " sheetId="1" r:id="rId1"/>
    <sheet name="شاخص های pku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M27" i="2" l="1"/>
  <c r="L27" i="2"/>
  <c r="K27" i="2"/>
  <c r="J27" i="2"/>
  <c r="I27" i="2"/>
  <c r="H27" i="2"/>
  <c r="G27" i="2"/>
  <c r="E27" i="2"/>
  <c r="C27" i="2"/>
  <c r="B27" i="2"/>
  <c r="B16" i="2"/>
  <c r="C16" i="2"/>
  <c r="E16" i="2"/>
  <c r="F4" i="2"/>
  <c r="F5" i="2"/>
  <c r="F6" i="2"/>
  <c r="F3" i="2"/>
  <c r="D4" i="2"/>
  <c r="D5" i="2"/>
  <c r="D6" i="2"/>
  <c r="D3" i="2"/>
  <c r="M16" i="2"/>
  <c r="L16" i="2"/>
  <c r="K16" i="2"/>
  <c r="J16" i="2"/>
  <c r="I16" i="2"/>
  <c r="H16" i="2"/>
  <c r="G16" i="2"/>
  <c r="C7" i="2" l="1"/>
  <c r="E7" i="2"/>
  <c r="G7" i="2"/>
  <c r="H7" i="2"/>
  <c r="I7" i="2"/>
  <c r="J7" i="2"/>
  <c r="K7" i="2"/>
  <c r="L7" i="2"/>
  <c r="M7" i="2"/>
  <c r="B7" i="2"/>
  <c r="F7" i="2" s="1"/>
  <c r="D7" i="2" l="1"/>
  <c r="E19" i="1"/>
  <c r="B19" i="1"/>
  <c r="D19" i="1"/>
  <c r="G19" i="1"/>
  <c r="H19" i="1"/>
  <c r="I19" i="1"/>
  <c r="J19" i="1"/>
  <c r="K19" i="1"/>
  <c r="C19" i="1"/>
  <c r="D7" i="1"/>
  <c r="C7" i="1"/>
  <c r="E7" i="1"/>
  <c r="G7" i="1"/>
  <c r="B7" i="1"/>
</calcChain>
</file>

<file path=xl/sharedStrings.xml><?xml version="1.0" encoding="utf-8"?>
<sst xmlns="http://schemas.openxmlformats.org/spreadsheetml/2006/main" count="92" uniqueCount="41">
  <si>
    <t xml:space="preserve">ردیف </t>
  </si>
  <si>
    <t>تولدها</t>
  </si>
  <si>
    <t>نامطلوب TSH</t>
  </si>
  <si>
    <t xml:space="preserve">سه ماهه اول </t>
  </si>
  <si>
    <t>سه ماهه دوم</t>
  </si>
  <si>
    <t>سه ماهه سوم</t>
  </si>
  <si>
    <t>کل 1400</t>
  </si>
  <si>
    <t xml:space="preserve">تعداد بیماران شناسایی شده کم کاری مادر زادی تیرویید </t>
  </si>
  <si>
    <t xml:space="preserve">غربالگری شده </t>
  </si>
  <si>
    <t xml:space="preserve">غربالگری شده 3-5 روزگی </t>
  </si>
  <si>
    <t>برگشت از ازمایشگاه</t>
  </si>
  <si>
    <t>tsh 5-9</t>
  </si>
  <si>
    <t>وزن کمتر از 2500</t>
  </si>
  <si>
    <t xml:space="preserve">دو قلو یا چند قلو </t>
  </si>
  <si>
    <t xml:space="preserve">سابقه بستری در بیمارستان </t>
  </si>
  <si>
    <t xml:space="preserve">تعویض یادریافت خون </t>
  </si>
  <si>
    <t xml:space="preserve">مصرف داروی خاص </t>
  </si>
  <si>
    <t xml:space="preserve">تعداد غربالگری مجدد پاشنه پا </t>
  </si>
  <si>
    <t>نوزاد نارس</t>
  </si>
  <si>
    <t xml:space="preserve">کل نوزادان بهنگام غربالگری شده </t>
  </si>
  <si>
    <t xml:space="preserve">کل بستری که در بیمارستان غربالگری شده اند </t>
  </si>
  <si>
    <t xml:space="preserve">کل نمونه مجدد </t>
  </si>
  <si>
    <t xml:space="preserve">کل نوزادان نابهنگام غربالگری شده </t>
  </si>
  <si>
    <t>نتایج کمتر از 4</t>
  </si>
  <si>
    <t>شاخص های غربالگری تیرویید  1401</t>
  </si>
  <si>
    <t>شاخص های غربالگری تیرویید (نمونه مجدد از پاشنه پا  1401</t>
  </si>
  <si>
    <t>سه ماهه چهارم</t>
  </si>
  <si>
    <t xml:space="preserve">سه ماهه چهارم </t>
  </si>
  <si>
    <t>کل 1401</t>
  </si>
  <si>
    <t xml:space="preserve">نامطلوب pku </t>
  </si>
  <si>
    <t xml:space="preserve">کل شهرستان سلماس </t>
  </si>
  <si>
    <t>تعداد موارد  نمونه گيري مجدد</t>
  </si>
  <si>
    <t xml:space="preserve">موارد خاص </t>
  </si>
  <si>
    <t xml:space="preserve">نمونه نامناسب </t>
  </si>
  <si>
    <t xml:space="preserve">موارد مشکوک </t>
  </si>
  <si>
    <t xml:space="preserve">بیماران شناسایی شده </t>
  </si>
  <si>
    <t>کل نوزادان غربالگری شده 1402</t>
  </si>
  <si>
    <t>کل نوزادان غربالگری شده 1401</t>
  </si>
  <si>
    <t xml:space="preserve">درصد کل نوزادان بهنگام غربالگری شده </t>
  </si>
  <si>
    <t xml:space="preserve">درصد کل نوزادان نابهنگام غربالگری شده </t>
  </si>
  <si>
    <t>کل نوزادان غربالگری شده 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</si>
</sst>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B Nazanin"/>
      <charset val="178"/>
    </font>
    <font>
      <b/>
      <sz val="10"/>
      <color theme="1"/>
      <name val="B Nazanin"/>
      <charset val="178"/>
    </font>
    <font>
      <b/>
      <sz val="11"/>
      <color theme="1"/>
      <name val="B Nazanin"/>
      <charset val="178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1" fillId="2" borderId="2" xfId="0" applyFont="1" applyFill="1" applyBorder="1"/>
    <xf numFmtId="0" fontId="6" fillId="4" borderId="2" xfId="0" applyFont="1" applyFill="1" applyBorder="1"/>
    <xf numFmtId="0" fontId="5" fillId="4" borderId="2" xfId="0" applyFont="1" applyFill="1" applyBorder="1"/>
    <xf numFmtId="0" fontId="1" fillId="6" borderId="16" xfId="0" applyFont="1" applyFill="1" applyBorder="1" applyAlignment="1">
      <alignment vertical="center"/>
    </xf>
    <xf numFmtId="0" fontId="0" fillId="6" borderId="17" xfId="0" applyFill="1" applyBorder="1" applyAlignment="1">
      <alignment vertical="center"/>
    </xf>
    <xf numFmtId="0" fontId="0" fillId="6" borderId="14" xfId="0" applyFill="1" applyBorder="1" applyAlignment="1">
      <alignment vertical="center" wrapText="1"/>
    </xf>
    <xf numFmtId="0" fontId="0" fillId="6" borderId="15" xfId="0" applyFill="1" applyBorder="1" applyAlignment="1">
      <alignment horizontal="center" vertical="center" wrapText="1"/>
    </xf>
    <xf numFmtId="0" fontId="0" fillId="6" borderId="15" xfId="0" applyFill="1" applyBorder="1" applyAlignment="1">
      <alignment vertical="center"/>
    </xf>
    <xf numFmtId="0" fontId="0" fillId="6" borderId="17" xfId="0" applyFill="1" applyBorder="1" applyAlignment="1">
      <alignment vertical="center" wrapText="1"/>
    </xf>
    <xf numFmtId="0" fontId="1" fillId="6" borderId="3" xfId="0" applyFont="1" applyFill="1" applyBorder="1"/>
    <xf numFmtId="0" fontId="2" fillId="6" borderId="4" xfId="0" applyFont="1" applyFill="1" applyBorder="1"/>
    <xf numFmtId="0" fontId="2" fillId="6" borderId="8" xfId="0" applyFont="1" applyFill="1" applyBorder="1"/>
    <xf numFmtId="0" fontId="2" fillId="6" borderId="2" xfId="0" applyFont="1" applyFill="1" applyBorder="1"/>
    <xf numFmtId="0" fontId="2" fillId="6" borderId="20" xfId="0" applyFont="1" applyFill="1" applyBorder="1"/>
    <xf numFmtId="0" fontId="2" fillId="6" borderId="12" xfId="0" applyFont="1" applyFill="1" applyBorder="1"/>
    <xf numFmtId="0" fontId="2" fillId="6" borderId="21" xfId="0" applyFont="1" applyFill="1" applyBorder="1"/>
    <xf numFmtId="0" fontId="1" fillId="6" borderId="5" xfId="0" applyFont="1" applyFill="1" applyBorder="1"/>
    <xf numFmtId="0" fontId="2" fillId="6" borderId="7" xfId="0" applyFont="1" applyFill="1" applyBorder="1"/>
    <xf numFmtId="0" fontId="2" fillId="6" borderId="9" xfId="0" applyFont="1" applyFill="1" applyBorder="1"/>
    <xf numFmtId="0" fontId="2" fillId="6" borderId="6" xfId="0" applyFont="1" applyFill="1" applyBorder="1"/>
    <xf numFmtId="0" fontId="0" fillId="5" borderId="17" xfId="0" applyFill="1" applyBorder="1" applyAlignment="1">
      <alignment vertical="center"/>
    </xf>
    <xf numFmtId="0" fontId="0" fillId="5" borderId="14" xfId="0" applyFill="1" applyBorder="1" applyAlignment="1">
      <alignment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5" borderId="15" xfId="0" applyFill="1" applyBorder="1" applyAlignment="1">
      <alignment vertical="center"/>
    </xf>
    <xf numFmtId="0" fontId="0" fillId="5" borderId="17" xfId="0" applyFill="1" applyBorder="1" applyAlignment="1">
      <alignment vertical="center" wrapText="1"/>
    </xf>
    <xf numFmtId="0" fontId="2" fillId="5" borderId="4" xfId="0" applyFont="1" applyFill="1" applyBorder="1"/>
    <xf numFmtId="0" fontId="2" fillId="5" borderId="8" xfId="0" applyFont="1" applyFill="1" applyBorder="1"/>
    <xf numFmtId="0" fontId="2" fillId="5" borderId="2" xfId="0" applyFont="1" applyFill="1" applyBorder="1"/>
    <xf numFmtId="0" fontId="2" fillId="5" borderId="20" xfId="0" applyFont="1" applyFill="1" applyBorder="1"/>
    <xf numFmtId="0" fontId="2" fillId="5" borderId="12" xfId="0" applyFont="1" applyFill="1" applyBorder="1"/>
    <xf numFmtId="0" fontId="2" fillId="5" borderId="21" xfId="0" applyFont="1" applyFill="1" applyBorder="1"/>
    <xf numFmtId="0" fontId="2" fillId="5" borderId="7" xfId="0" applyFont="1" applyFill="1" applyBorder="1"/>
    <xf numFmtId="0" fontId="2" fillId="5" borderId="9" xfId="0" applyFont="1" applyFill="1" applyBorder="1"/>
    <xf numFmtId="0" fontId="2" fillId="5" borderId="6" xfId="0" applyFont="1" applyFill="1" applyBorder="1"/>
    <xf numFmtId="0" fontId="0" fillId="6" borderId="13" xfId="0" applyFill="1" applyBorder="1" applyAlignment="1">
      <alignment vertical="center"/>
    </xf>
    <xf numFmtId="0" fontId="2" fillId="6" borderId="18" xfId="0" applyFont="1" applyFill="1" applyBorder="1"/>
    <xf numFmtId="0" fontId="2" fillId="6" borderId="10" xfId="0" applyFont="1" applyFill="1" applyBorder="1"/>
    <xf numFmtId="0" fontId="2" fillId="6" borderId="22" xfId="0" applyFont="1" applyFill="1" applyBorder="1"/>
    <xf numFmtId="0" fontId="0" fillId="5" borderId="13" xfId="0" applyFill="1" applyBorder="1" applyAlignment="1">
      <alignment vertical="center"/>
    </xf>
    <xf numFmtId="0" fontId="2" fillId="5" borderId="18" xfId="0" applyFont="1" applyFill="1" applyBorder="1"/>
    <xf numFmtId="0" fontId="2" fillId="5" borderId="10" xfId="0" applyFont="1" applyFill="1" applyBorder="1"/>
    <xf numFmtId="0" fontId="2" fillId="5" borderId="22" xfId="0" applyFont="1" applyFill="1" applyBorder="1"/>
    <xf numFmtId="0" fontId="7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/>
    <xf numFmtId="0" fontId="8" fillId="8" borderId="2" xfId="0" applyFont="1" applyFill="1" applyBorder="1" applyAlignment="1">
      <alignment vertical="center" wrapText="1"/>
    </xf>
    <xf numFmtId="0" fontId="0" fillId="8" borderId="2" xfId="0" applyFill="1" applyBorder="1" applyAlignment="1">
      <alignment vertical="center"/>
    </xf>
    <xf numFmtId="0" fontId="0" fillId="7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center"/>
    </xf>
    <xf numFmtId="0" fontId="9" fillId="7" borderId="2" xfId="0" applyFont="1" applyFill="1" applyBorder="1" applyAlignment="1">
      <alignment horizontal="center" vertical="center"/>
    </xf>
    <xf numFmtId="0" fontId="0" fillId="3" borderId="15" xfId="0" applyFill="1" applyBorder="1" applyAlignment="1">
      <alignment vertical="center" wrapText="1"/>
    </xf>
    <xf numFmtId="0" fontId="0" fillId="3" borderId="21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164" fontId="0" fillId="7" borderId="2" xfId="0" applyNumberFormat="1" applyFill="1" applyBorder="1" applyAlignment="1">
      <alignment horizontal="center" vertical="center"/>
    </xf>
    <xf numFmtId="0" fontId="0" fillId="6" borderId="18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8" borderId="21" xfId="0" applyFill="1" applyBorder="1" applyAlignment="1">
      <alignment vertical="center" wrapText="1"/>
    </xf>
    <xf numFmtId="0" fontId="0" fillId="8" borderId="15" xfId="0" applyFill="1" applyBorder="1" applyAlignment="1">
      <alignment vertical="center" wrapText="1"/>
    </xf>
    <xf numFmtId="0" fontId="0" fillId="8" borderId="21" xfId="0" applyFill="1" applyBorder="1" applyAlignment="1">
      <alignment vertical="center"/>
    </xf>
    <xf numFmtId="0" fontId="0" fillId="8" borderId="15" xfId="0" applyFill="1" applyBorder="1" applyAlignment="1">
      <alignment vertical="center"/>
    </xf>
    <xf numFmtId="0" fontId="8" fillId="8" borderId="18" xfId="0" applyFont="1" applyFill="1" applyBorder="1" applyAlignment="1">
      <alignment vertical="center" wrapText="1"/>
    </xf>
    <xf numFmtId="0" fontId="8" fillId="8" borderId="8" xfId="0" applyFont="1" applyFill="1" applyBorder="1" applyAlignment="1">
      <alignment vertical="center" wrapText="1"/>
    </xf>
    <xf numFmtId="0" fontId="0" fillId="3" borderId="21" xfId="0" applyFill="1" applyBorder="1" applyAlignment="1">
      <alignment vertical="center" wrapText="1"/>
    </xf>
    <xf numFmtId="0" fontId="0" fillId="3" borderId="15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9"/>
  <sheetViews>
    <sheetView rightToLeft="1" workbookViewId="0">
      <selection activeCell="B10" sqref="B10"/>
    </sheetView>
  </sheetViews>
  <sheetFormatPr defaultRowHeight="15" x14ac:dyDescent="0.25"/>
  <cols>
    <col min="1" max="1" width="14.42578125" customWidth="1"/>
    <col min="2" max="2" width="7.5703125" customWidth="1"/>
    <col min="3" max="3" width="13.5703125" customWidth="1"/>
    <col min="4" max="4" width="10.140625" customWidth="1"/>
    <col min="5" max="5" width="13.5703125" bestFit="1" customWidth="1"/>
    <col min="6" max="6" width="11" customWidth="1"/>
    <col min="7" max="7" width="10.140625" customWidth="1"/>
    <col min="8" max="8" width="8.28515625" customWidth="1"/>
    <col min="9" max="9" width="9.28515625" customWidth="1"/>
    <col min="10" max="10" width="14.28515625" customWidth="1"/>
    <col min="11" max="11" width="15.140625" customWidth="1"/>
    <col min="12" max="12" width="11.140625" customWidth="1"/>
    <col min="13" max="13" width="16.42578125" customWidth="1"/>
  </cols>
  <sheetData>
    <row r="1" spans="1:13" x14ac:dyDescent="0.25">
      <c r="A1" s="60" t="s">
        <v>24</v>
      </c>
      <c r="B1" s="61"/>
      <c r="C1" s="61"/>
      <c r="D1" s="61"/>
      <c r="E1" s="61"/>
      <c r="F1" s="61"/>
      <c r="G1" s="62"/>
      <c r="H1" s="69"/>
      <c r="I1" s="69"/>
      <c r="J1" s="69"/>
      <c r="K1" s="69"/>
      <c r="L1" s="69"/>
      <c r="M1" s="70"/>
    </row>
    <row r="2" spans="1:13" ht="90" x14ac:dyDescent="0.25">
      <c r="A2" s="9" t="s">
        <v>0</v>
      </c>
      <c r="B2" s="10" t="s">
        <v>1</v>
      </c>
      <c r="C2" s="11" t="s">
        <v>8</v>
      </c>
      <c r="D2" s="12" t="s">
        <v>9</v>
      </c>
      <c r="E2" s="13" t="s">
        <v>2</v>
      </c>
      <c r="F2" s="40" t="s">
        <v>29</v>
      </c>
      <c r="G2" s="14" t="s">
        <v>7</v>
      </c>
      <c r="H2" s="26" t="s">
        <v>1</v>
      </c>
      <c r="I2" s="27" t="s">
        <v>8</v>
      </c>
      <c r="J2" s="28" t="s">
        <v>9</v>
      </c>
      <c r="K2" s="29" t="s">
        <v>2</v>
      </c>
      <c r="L2" s="44" t="s">
        <v>29</v>
      </c>
      <c r="M2" s="30" t="s">
        <v>7</v>
      </c>
    </row>
    <row r="3" spans="1:13" ht="18.75" x14ac:dyDescent="0.3">
      <c r="A3" s="15" t="s">
        <v>3</v>
      </c>
      <c r="B3" s="16">
        <v>835</v>
      </c>
      <c r="C3" s="17">
        <v>835</v>
      </c>
      <c r="D3" s="18">
        <v>824</v>
      </c>
      <c r="E3" s="18">
        <v>2</v>
      </c>
      <c r="F3" s="41"/>
      <c r="G3" s="16">
        <v>21</v>
      </c>
      <c r="H3" s="31"/>
      <c r="I3" s="32"/>
      <c r="J3" s="33"/>
      <c r="K3" s="33"/>
      <c r="L3" s="45"/>
      <c r="M3" s="31"/>
    </row>
    <row r="4" spans="1:13" ht="18.75" x14ac:dyDescent="0.3">
      <c r="A4" s="15" t="s">
        <v>4</v>
      </c>
      <c r="B4" s="16">
        <v>831</v>
      </c>
      <c r="C4" s="17">
        <v>831</v>
      </c>
      <c r="D4" s="18">
        <v>810</v>
      </c>
      <c r="E4" s="18">
        <v>21</v>
      </c>
      <c r="F4" s="41"/>
      <c r="G4" s="16">
        <v>11</v>
      </c>
      <c r="H4" s="31"/>
      <c r="I4" s="32"/>
      <c r="J4" s="33"/>
      <c r="K4" s="33"/>
      <c r="L4" s="45"/>
      <c r="M4" s="31"/>
    </row>
    <row r="5" spans="1:13" ht="18.75" x14ac:dyDescent="0.3">
      <c r="A5" s="15" t="s">
        <v>5</v>
      </c>
      <c r="B5" s="16">
        <v>721</v>
      </c>
      <c r="C5" s="17">
        <v>721</v>
      </c>
      <c r="D5" s="18">
        <v>706</v>
      </c>
      <c r="E5" s="18">
        <v>15</v>
      </c>
      <c r="F5" s="41"/>
      <c r="G5" s="16">
        <v>3</v>
      </c>
      <c r="H5" s="31"/>
      <c r="I5" s="32"/>
      <c r="J5" s="33"/>
      <c r="K5" s="33"/>
      <c r="L5" s="45"/>
      <c r="M5" s="31"/>
    </row>
    <row r="6" spans="1:13" ht="18.75" x14ac:dyDescent="0.3">
      <c r="A6" s="15" t="s">
        <v>26</v>
      </c>
      <c r="B6" s="19">
        <v>811</v>
      </c>
      <c r="C6" s="20">
        <v>811</v>
      </c>
      <c r="D6" s="21">
        <v>795</v>
      </c>
      <c r="E6" s="21">
        <v>16</v>
      </c>
      <c r="F6" s="42"/>
      <c r="G6" s="19">
        <v>16</v>
      </c>
      <c r="H6" s="34"/>
      <c r="I6" s="35"/>
      <c r="J6" s="36"/>
      <c r="K6" s="36"/>
      <c r="L6" s="46"/>
      <c r="M6" s="34"/>
    </row>
    <row r="7" spans="1:13" ht="19.5" thickBot="1" x14ac:dyDescent="0.35">
      <c r="A7" s="22" t="s">
        <v>28</v>
      </c>
      <c r="B7" s="23">
        <f>B5+B4+B3</f>
        <v>2387</v>
      </c>
      <c r="C7" s="24">
        <f>C5+C4+C3</f>
        <v>2387</v>
      </c>
      <c r="D7" s="25">
        <f>D5+D4+D3</f>
        <v>2340</v>
      </c>
      <c r="E7" s="25">
        <f>E5+E4+E3</f>
        <v>38</v>
      </c>
      <c r="F7" s="43"/>
      <c r="G7" s="23">
        <f>G5+G4+G3</f>
        <v>35</v>
      </c>
      <c r="H7" s="37"/>
      <c r="I7" s="38"/>
      <c r="J7" s="39"/>
      <c r="K7" s="39"/>
      <c r="L7" s="47"/>
      <c r="M7" s="37"/>
    </row>
    <row r="12" spans="1:13" ht="15" customHeight="1" x14ac:dyDescent="0.55000000000000004">
      <c r="A12" s="63" t="s">
        <v>25</v>
      </c>
      <c r="B12" s="64"/>
      <c r="C12" s="64"/>
      <c r="D12" s="64"/>
      <c r="E12" s="64"/>
      <c r="F12" s="64"/>
      <c r="G12" s="64"/>
      <c r="H12" s="64"/>
      <c r="I12" s="64"/>
      <c r="J12" s="64"/>
      <c r="K12" s="65"/>
      <c r="L12" s="48"/>
    </row>
    <row r="13" spans="1:13" ht="36.75" customHeight="1" x14ac:dyDescent="0.55000000000000004">
      <c r="A13" s="66"/>
      <c r="B13" s="67"/>
      <c r="C13" s="67"/>
      <c r="D13" s="67"/>
      <c r="E13" s="67"/>
      <c r="F13" s="67"/>
      <c r="G13" s="67"/>
      <c r="H13" s="67"/>
      <c r="I13" s="67"/>
      <c r="J13" s="67"/>
      <c r="K13" s="68"/>
      <c r="L13" s="48"/>
    </row>
    <row r="14" spans="1:13" ht="126" x14ac:dyDescent="0.25">
      <c r="A14" s="1" t="s">
        <v>0</v>
      </c>
      <c r="B14" s="2" t="s">
        <v>17</v>
      </c>
      <c r="C14" s="3" t="s">
        <v>10</v>
      </c>
      <c r="D14" s="4" t="s">
        <v>11</v>
      </c>
      <c r="E14" s="4" t="s">
        <v>18</v>
      </c>
      <c r="F14" s="4"/>
      <c r="G14" s="5" t="s">
        <v>12</v>
      </c>
      <c r="H14" s="4" t="s">
        <v>13</v>
      </c>
      <c r="I14" s="4" t="s">
        <v>14</v>
      </c>
      <c r="J14" s="4" t="s">
        <v>15</v>
      </c>
      <c r="K14" s="4" t="s">
        <v>16</v>
      </c>
      <c r="L14" s="49"/>
    </row>
    <row r="15" spans="1:13" ht="21" x14ac:dyDescent="0.35">
      <c r="A15" s="6" t="s">
        <v>3</v>
      </c>
      <c r="B15" s="8">
        <v>217</v>
      </c>
      <c r="C15" s="7">
        <v>2</v>
      </c>
      <c r="D15" s="7">
        <v>39</v>
      </c>
      <c r="E15" s="7">
        <v>49</v>
      </c>
      <c r="F15" s="7"/>
      <c r="G15" s="7">
        <v>14</v>
      </c>
      <c r="H15" s="7">
        <v>16</v>
      </c>
      <c r="I15" s="7">
        <v>80</v>
      </c>
      <c r="J15" s="7">
        <v>0</v>
      </c>
      <c r="K15" s="7">
        <v>0</v>
      </c>
      <c r="L15" s="50"/>
    </row>
    <row r="16" spans="1:13" ht="21" x14ac:dyDescent="0.35">
      <c r="A16" s="6" t="s">
        <v>4</v>
      </c>
      <c r="B16" s="8"/>
      <c r="C16" s="7"/>
      <c r="D16" s="7"/>
      <c r="E16" s="7"/>
      <c r="F16" s="7"/>
      <c r="G16" s="7"/>
      <c r="H16" s="7"/>
      <c r="I16" s="7"/>
      <c r="J16" s="7"/>
      <c r="K16" s="7"/>
      <c r="L16" s="50"/>
    </row>
    <row r="17" spans="1:12" ht="21" x14ac:dyDescent="0.35">
      <c r="A17" s="6" t="s">
        <v>5</v>
      </c>
      <c r="B17" s="8"/>
      <c r="C17" s="7"/>
      <c r="D17" s="7"/>
      <c r="E17" s="7"/>
      <c r="F17" s="7"/>
      <c r="G17" s="7"/>
      <c r="H17" s="7"/>
      <c r="I17" s="7"/>
      <c r="J17" s="7"/>
      <c r="K17" s="7"/>
      <c r="L17" s="50"/>
    </row>
    <row r="18" spans="1:12" ht="21" x14ac:dyDescent="0.35">
      <c r="A18" s="6" t="s">
        <v>27</v>
      </c>
      <c r="B18" s="8">
        <v>294</v>
      </c>
      <c r="C18" s="7"/>
      <c r="D18" s="7"/>
      <c r="E18" s="7"/>
      <c r="F18" s="7"/>
      <c r="G18" s="7"/>
      <c r="H18" s="7"/>
      <c r="I18" s="7"/>
      <c r="J18" s="7"/>
      <c r="K18" s="7"/>
      <c r="L18" s="50"/>
    </row>
    <row r="19" spans="1:12" ht="21" x14ac:dyDescent="0.35">
      <c r="A19" s="6" t="s">
        <v>6</v>
      </c>
      <c r="B19" s="7">
        <f>B17+B16+B15</f>
        <v>217</v>
      </c>
      <c r="C19" s="7">
        <f>C17+C16+C15</f>
        <v>2</v>
      </c>
      <c r="D19" s="7">
        <f t="shared" ref="D19:K19" si="0">D17+D16+D15</f>
        <v>39</v>
      </c>
      <c r="E19" s="7">
        <f t="shared" si="0"/>
        <v>49</v>
      </c>
      <c r="F19" s="7"/>
      <c r="G19" s="7">
        <f t="shared" si="0"/>
        <v>14</v>
      </c>
      <c r="H19" s="7">
        <f t="shared" si="0"/>
        <v>16</v>
      </c>
      <c r="I19" s="7">
        <f t="shared" si="0"/>
        <v>80</v>
      </c>
      <c r="J19" s="7">
        <f t="shared" si="0"/>
        <v>0</v>
      </c>
      <c r="K19" s="7">
        <f t="shared" si="0"/>
        <v>0</v>
      </c>
      <c r="L19" s="50"/>
    </row>
  </sheetData>
  <mergeCells count="3">
    <mergeCell ref="A1:G1"/>
    <mergeCell ref="A12:K13"/>
    <mergeCell ref="H1:M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rightToLeft="1" tabSelected="1" workbookViewId="0">
      <selection activeCell="B1" sqref="B1:B2"/>
    </sheetView>
  </sheetViews>
  <sheetFormatPr defaultRowHeight="15" x14ac:dyDescent="0.25"/>
  <cols>
    <col min="1" max="1" width="18.28515625" customWidth="1"/>
    <col min="2" max="2" width="13" customWidth="1"/>
    <col min="3" max="4" width="15.5703125" customWidth="1"/>
    <col min="5" max="6" width="16" customWidth="1"/>
    <col min="9" max="9" width="21.5703125" customWidth="1"/>
    <col min="10" max="11" width="15.28515625" customWidth="1"/>
    <col min="12" max="12" width="12.85546875" customWidth="1"/>
  </cols>
  <sheetData>
    <row r="1" spans="1:13" ht="77.25" customHeight="1" x14ac:dyDescent="0.25">
      <c r="A1" s="73" t="s">
        <v>0</v>
      </c>
      <c r="B1" s="71" t="s">
        <v>37</v>
      </c>
      <c r="C1" s="71" t="s">
        <v>19</v>
      </c>
      <c r="D1" s="77" t="s">
        <v>38</v>
      </c>
      <c r="E1" s="71" t="s">
        <v>22</v>
      </c>
      <c r="F1" s="77" t="s">
        <v>39</v>
      </c>
      <c r="G1" s="75" t="s">
        <v>31</v>
      </c>
      <c r="H1" s="76"/>
      <c r="I1" s="71" t="s">
        <v>20</v>
      </c>
      <c r="J1" s="73" t="s">
        <v>21</v>
      </c>
      <c r="K1" s="73" t="s">
        <v>34</v>
      </c>
      <c r="L1" s="71" t="s">
        <v>23</v>
      </c>
      <c r="M1" s="71" t="s">
        <v>35</v>
      </c>
    </row>
    <row r="2" spans="1:13" ht="77.25" customHeight="1" x14ac:dyDescent="0.25">
      <c r="A2" s="74"/>
      <c r="B2" s="72"/>
      <c r="C2" s="72"/>
      <c r="D2" s="78"/>
      <c r="E2" s="72"/>
      <c r="F2" s="78"/>
      <c r="G2" s="51" t="s">
        <v>32</v>
      </c>
      <c r="H2" s="51" t="s">
        <v>33</v>
      </c>
      <c r="I2" s="72"/>
      <c r="J2" s="74"/>
      <c r="K2" s="74"/>
      <c r="L2" s="72"/>
      <c r="M2" s="72"/>
    </row>
    <row r="3" spans="1:13" ht="15" customHeight="1" x14ac:dyDescent="0.25">
      <c r="A3" s="52" t="s">
        <v>3</v>
      </c>
      <c r="B3" s="53"/>
      <c r="C3" s="53"/>
      <c r="D3" s="59" t="e">
        <f>C3/B3*100</f>
        <v>#DIV/0!</v>
      </c>
      <c r="E3" s="53"/>
      <c r="F3" s="59" t="e">
        <f>E3/B3*100</f>
        <v>#DIV/0!</v>
      </c>
      <c r="G3" s="53"/>
      <c r="H3" s="53"/>
      <c r="I3" s="53"/>
      <c r="J3" s="53"/>
      <c r="K3" s="53"/>
      <c r="L3" s="53"/>
      <c r="M3" s="54"/>
    </row>
    <row r="4" spans="1:13" x14ac:dyDescent="0.25">
      <c r="A4" s="52" t="s">
        <v>4</v>
      </c>
      <c r="B4" s="53"/>
      <c r="C4" s="53"/>
      <c r="D4" s="59" t="e">
        <f t="shared" ref="D4:D7" si="0">C4/B4*100</f>
        <v>#DIV/0!</v>
      </c>
      <c r="E4" s="53"/>
      <c r="F4" s="59" t="e">
        <f t="shared" ref="F4:F7" si="1">E4/B4*100</f>
        <v>#DIV/0!</v>
      </c>
      <c r="G4" s="53"/>
      <c r="H4" s="53"/>
      <c r="I4" s="53"/>
      <c r="J4" s="53"/>
      <c r="K4" s="53"/>
      <c r="L4" s="53"/>
      <c r="M4" s="54"/>
    </row>
    <row r="5" spans="1:13" x14ac:dyDescent="0.25">
      <c r="A5" s="52" t="s">
        <v>5</v>
      </c>
      <c r="B5" s="53"/>
      <c r="C5" s="53"/>
      <c r="D5" s="59" t="e">
        <f t="shared" si="0"/>
        <v>#DIV/0!</v>
      </c>
      <c r="E5" s="53"/>
      <c r="F5" s="59" t="e">
        <f t="shared" si="1"/>
        <v>#DIV/0!</v>
      </c>
      <c r="G5" s="53"/>
      <c r="H5" s="53"/>
      <c r="I5" s="53"/>
      <c r="J5" s="53"/>
      <c r="K5" s="53"/>
      <c r="L5" s="53"/>
      <c r="M5" s="54"/>
    </row>
    <row r="6" spans="1:13" ht="19.5" x14ac:dyDescent="0.25">
      <c r="A6" s="52" t="s">
        <v>27</v>
      </c>
      <c r="B6" s="53"/>
      <c r="C6" s="53"/>
      <c r="D6" s="59" t="e">
        <f t="shared" si="0"/>
        <v>#DIV/0!</v>
      </c>
      <c r="E6" s="53"/>
      <c r="F6" s="59" t="e">
        <f t="shared" si="1"/>
        <v>#DIV/0!</v>
      </c>
      <c r="G6" s="55"/>
      <c r="H6" s="55"/>
      <c r="I6" s="53"/>
      <c r="J6" s="53"/>
      <c r="K6" s="53">
        <v>1</v>
      </c>
      <c r="L6" s="53"/>
      <c r="M6" s="54">
        <v>0</v>
      </c>
    </row>
    <row r="7" spans="1:13" x14ac:dyDescent="0.25">
      <c r="A7" s="52" t="s">
        <v>30</v>
      </c>
      <c r="B7" s="53">
        <f>SUM(B3:B6)</f>
        <v>0</v>
      </c>
      <c r="C7" s="53">
        <f t="shared" ref="C7:M7" si="2">SUM(C3:C6)</f>
        <v>0</v>
      </c>
      <c r="D7" s="59" t="e">
        <f t="shared" si="0"/>
        <v>#DIV/0!</v>
      </c>
      <c r="E7" s="53">
        <f t="shared" si="2"/>
        <v>0</v>
      </c>
      <c r="F7" s="59" t="e">
        <f t="shared" si="1"/>
        <v>#DIV/0!</v>
      </c>
      <c r="G7" s="53">
        <f t="shared" si="2"/>
        <v>0</v>
      </c>
      <c r="H7" s="53">
        <f t="shared" si="2"/>
        <v>0</v>
      </c>
      <c r="I7" s="53">
        <f t="shared" si="2"/>
        <v>0</v>
      </c>
      <c r="J7" s="53">
        <f t="shared" si="2"/>
        <v>0</v>
      </c>
      <c r="K7" s="53">
        <f t="shared" si="2"/>
        <v>1</v>
      </c>
      <c r="L7" s="53">
        <f t="shared" si="2"/>
        <v>0</v>
      </c>
      <c r="M7" s="53">
        <f t="shared" si="2"/>
        <v>0</v>
      </c>
    </row>
    <row r="10" spans="1:13" ht="25.5" customHeight="1" x14ac:dyDescent="0.25">
      <c r="A10" s="73" t="s">
        <v>0</v>
      </c>
      <c r="B10" s="71" t="s">
        <v>36</v>
      </c>
      <c r="C10" s="71" t="s">
        <v>19</v>
      </c>
      <c r="D10" s="57"/>
      <c r="E10" s="71" t="s">
        <v>22</v>
      </c>
      <c r="F10" s="58"/>
      <c r="G10" s="75" t="s">
        <v>31</v>
      </c>
      <c r="H10" s="76"/>
      <c r="I10" s="71" t="s">
        <v>20</v>
      </c>
      <c r="J10" s="73" t="s">
        <v>21</v>
      </c>
      <c r="K10" s="73" t="s">
        <v>34</v>
      </c>
      <c r="L10" s="71" t="s">
        <v>23</v>
      </c>
      <c r="M10" s="71" t="s">
        <v>35</v>
      </c>
    </row>
    <row r="11" spans="1:13" ht="61.5" customHeight="1" x14ac:dyDescent="0.25">
      <c r="A11" s="74"/>
      <c r="B11" s="72"/>
      <c r="C11" s="72"/>
      <c r="D11" s="56" t="s">
        <v>38</v>
      </c>
      <c r="E11" s="72"/>
      <c r="F11" s="56" t="s">
        <v>39</v>
      </c>
      <c r="G11" s="51" t="s">
        <v>32</v>
      </c>
      <c r="H11" s="51" t="s">
        <v>33</v>
      </c>
      <c r="I11" s="72"/>
      <c r="J11" s="74"/>
      <c r="K11" s="74"/>
      <c r="L11" s="72"/>
      <c r="M11" s="72"/>
    </row>
    <row r="12" spans="1:13" ht="21" customHeight="1" x14ac:dyDescent="0.25">
      <c r="A12" s="52" t="s">
        <v>3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4"/>
    </row>
    <row r="13" spans="1:13" ht="18" customHeight="1" x14ac:dyDescent="0.25">
      <c r="A13" s="52" t="s">
        <v>4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4"/>
    </row>
    <row r="14" spans="1:13" ht="24" customHeight="1" x14ac:dyDescent="0.25">
      <c r="A14" s="52" t="s">
        <v>5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4"/>
    </row>
    <row r="15" spans="1:13" ht="22.5" customHeight="1" x14ac:dyDescent="0.25">
      <c r="A15" s="52" t="s">
        <v>27</v>
      </c>
      <c r="B15" s="53"/>
      <c r="C15" s="53"/>
      <c r="D15" s="53"/>
      <c r="E15" s="53"/>
      <c r="F15" s="53"/>
      <c r="G15" s="55"/>
      <c r="H15" s="55"/>
      <c r="I15" s="53"/>
      <c r="J15" s="53"/>
      <c r="K15" s="53"/>
      <c r="L15" s="53"/>
      <c r="M15" s="54"/>
    </row>
    <row r="16" spans="1:13" ht="36" customHeight="1" x14ac:dyDescent="0.25">
      <c r="A16" s="52" t="s">
        <v>30</v>
      </c>
      <c r="B16" s="53">
        <f>SUM(B12:B15)</f>
        <v>0</v>
      </c>
      <c r="C16" s="53">
        <f t="shared" ref="C16:M16" si="3">SUM(C12:C15)</f>
        <v>0</v>
      </c>
      <c r="D16" s="53"/>
      <c r="E16" s="53">
        <f t="shared" si="3"/>
        <v>0</v>
      </c>
      <c r="F16" s="53"/>
      <c r="G16" s="53">
        <f t="shared" si="3"/>
        <v>0</v>
      </c>
      <c r="H16" s="53">
        <f t="shared" si="3"/>
        <v>0</v>
      </c>
      <c r="I16" s="53">
        <f t="shared" si="3"/>
        <v>0</v>
      </c>
      <c r="J16" s="53">
        <f t="shared" si="3"/>
        <v>0</v>
      </c>
      <c r="K16" s="53">
        <f t="shared" si="3"/>
        <v>0</v>
      </c>
      <c r="L16" s="53">
        <f t="shared" si="3"/>
        <v>0</v>
      </c>
      <c r="M16" s="53">
        <f t="shared" si="3"/>
        <v>0</v>
      </c>
    </row>
    <row r="21" spans="1:13" ht="27.75" customHeight="1" x14ac:dyDescent="0.25">
      <c r="A21" s="73" t="s">
        <v>0</v>
      </c>
      <c r="B21" s="71" t="s">
        <v>40</v>
      </c>
      <c r="C21" s="71" t="s">
        <v>19</v>
      </c>
      <c r="D21" s="57"/>
      <c r="E21" s="71" t="s">
        <v>22</v>
      </c>
      <c r="F21" s="58"/>
      <c r="G21" s="75" t="s">
        <v>31</v>
      </c>
      <c r="H21" s="76"/>
      <c r="I21" s="71" t="s">
        <v>20</v>
      </c>
      <c r="J21" s="73" t="s">
        <v>21</v>
      </c>
      <c r="K21" s="73" t="s">
        <v>34</v>
      </c>
      <c r="L21" s="71" t="s">
        <v>23</v>
      </c>
      <c r="M21" s="71" t="s">
        <v>35</v>
      </c>
    </row>
    <row r="22" spans="1:13" ht="45" x14ac:dyDescent="0.25">
      <c r="A22" s="74"/>
      <c r="B22" s="72"/>
      <c r="C22" s="72"/>
      <c r="D22" s="56" t="s">
        <v>38</v>
      </c>
      <c r="E22" s="72"/>
      <c r="F22" s="56" t="s">
        <v>39</v>
      </c>
      <c r="G22" s="51" t="s">
        <v>32</v>
      </c>
      <c r="H22" s="51" t="s">
        <v>33</v>
      </c>
      <c r="I22" s="72"/>
      <c r="J22" s="74"/>
      <c r="K22" s="74"/>
      <c r="L22" s="72"/>
      <c r="M22" s="72"/>
    </row>
    <row r="23" spans="1:13" ht="23.25" customHeight="1" x14ac:dyDescent="0.25">
      <c r="A23" s="52" t="s">
        <v>3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4"/>
    </row>
    <row r="24" spans="1:13" ht="24" customHeight="1" x14ac:dyDescent="0.25">
      <c r="A24" s="52" t="s">
        <v>4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4"/>
    </row>
    <row r="25" spans="1:13" ht="24.75" customHeight="1" x14ac:dyDescent="0.25">
      <c r="A25" s="52" t="s">
        <v>5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4"/>
    </row>
    <row r="26" spans="1:13" ht="19.5" x14ac:dyDescent="0.25">
      <c r="A26" s="52" t="s">
        <v>27</v>
      </c>
      <c r="B26" s="53"/>
      <c r="C26" s="53"/>
      <c r="D26" s="53"/>
      <c r="E26" s="53"/>
      <c r="F26" s="53"/>
      <c r="G26" s="55"/>
      <c r="H26" s="55"/>
      <c r="I26" s="53"/>
      <c r="J26" s="53"/>
      <c r="K26" s="53"/>
      <c r="L26" s="53"/>
      <c r="M26" s="54"/>
    </row>
    <row r="27" spans="1:13" ht="32.25" customHeight="1" x14ac:dyDescent="0.25">
      <c r="A27" s="52" t="s">
        <v>30</v>
      </c>
      <c r="B27" s="53">
        <f>SUM(B23:B26)</f>
        <v>0</v>
      </c>
      <c r="C27" s="53">
        <f t="shared" ref="C27" si="4">SUM(C23:C26)</f>
        <v>0</v>
      </c>
      <c r="D27" s="53"/>
      <c r="E27" s="53">
        <f t="shared" ref="E27" si="5">SUM(E23:E26)</f>
        <v>0</v>
      </c>
      <c r="F27" s="53"/>
      <c r="G27" s="53">
        <f t="shared" ref="G27:M27" si="6">SUM(G23:G26)</f>
        <v>0</v>
      </c>
      <c r="H27" s="53">
        <f t="shared" si="6"/>
        <v>0</v>
      </c>
      <c r="I27" s="53">
        <f t="shared" si="6"/>
        <v>0</v>
      </c>
      <c r="J27" s="53">
        <f t="shared" si="6"/>
        <v>0</v>
      </c>
      <c r="K27" s="53">
        <f t="shared" si="6"/>
        <v>0</v>
      </c>
      <c r="L27" s="53">
        <f t="shared" si="6"/>
        <v>0</v>
      </c>
      <c r="M27" s="53">
        <f t="shared" si="6"/>
        <v>0</v>
      </c>
    </row>
  </sheetData>
  <mergeCells count="32">
    <mergeCell ref="A1:A2"/>
    <mergeCell ref="M1:M2"/>
    <mergeCell ref="B1:B2"/>
    <mergeCell ref="C1:C2"/>
    <mergeCell ref="E1:E2"/>
    <mergeCell ref="I1:I2"/>
    <mergeCell ref="J1:J2"/>
    <mergeCell ref="K1:K2"/>
    <mergeCell ref="L1:L2"/>
    <mergeCell ref="G1:H1"/>
    <mergeCell ref="D1:D2"/>
    <mergeCell ref="F1:F2"/>
    <mergeCell ref="A10:A11"/>
    <mergeCell ref="B10:B11"/>
    <mergeCell ref="C10:C11"/>
    <mergeCell ref="E10:E11"/>
    <mergeCell ref="G10:H10"/>
    <mergeCell ref="I10:I11"/>
    <mergeCell ref="J10:J11"/>
    <mergeCell ref="K10:K11"/>
    <mergeCell ref="L10:L11"/>
    <mergeCell ref="M10:M11"/>
    <mergeCell ref="A21:A22"/>
    <mergeCell ref="B21:B22"/>
    <mergeCell ref="C21:C22"/>
    <mergeCell ref="E21:E22"/>
    <mergeCell ref="G21:H21"/>
    <mergeCell ref="I21:I22"/>
    <mergeCell ref="J21:J22"/>
    <mergeCell ref="K21:K22"/>
    <mergeCell ref="L21:L22"/>
    <mergeCell ref="M21:M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شاخص های تیرویید </vt:lpstr>
      <vt:lpstr>شاخص های pku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امام علی</dc:creator>
  <cp:lastModifiedBy>RTA</cp:lastModifiedBy>
  <dcterms:created xsi:type="dcterms:W3CDTF">2022-03-07T08:03:32Z</dcterms:created>
  <dcterms:modified xsi:type="dcterms:W3CDTF">2025-02-23T20:09:03Z</dcterms:modified>
</cp:coreProperties>
</file>